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TELLERİN KONAKLAMA ---İSTATİSKLERİ\"/>
    </mc:Choice>
  </mc:AlternateContent>
  <bookViews>
    <workbookView xWindow="120" yWindow="90" windowWidth="15600" windowHeight="10035"/>
  </bookViews>
  <sheets>
    <sheet name="Sayfa1" sheetId="1" r:id="rId1"/>
    <sheet name="Sayfa2" sheetId="2" r:id="rId2"/>
    <sheet name="Sayfa3" sheetId="3" r:id="rId3"/>
  </sheets>
  <externalReferences>
    <externalReference r:id="rId4"/>
    <externalReference r:id="rId5"/>
  </externalReferences>
  <definedNames>
    <definedName name="_xlnm.Print_Area" localSheetId="0">Sayfa1!$A$1:$N$23</definedName>
  </definedNames>
  <calcPr calcId="162913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L14" i="1" l="1"/>
  <c r="I15" i="1" l="1"/>
  <c r="J15" i="1" l="1"/>
  <c r="I13" i="1" l="1"/>
  <c r="H15" i="1" l="1"/>
  <c r="G15" i="1"/>
  <c r="C15" i="1"/>
  <c r="D15" i="1"/>
  <c r="E15" i="1"/>
  <c r="F15" i="1"/>
  <c r="D14" i="1" l="1"/>
  <c r="C13" i="1" l="1"/>
  <c r="C12" i="1"/>
  <c r="C6" i="1"/>
  <c r="C7" i="1" s="1"/>
  <c r="B15" i="1" l="1"/>
  <c r="B13" i="1" l="1"/>
  <c r="B12" i="1"/>
  <c r="B6" i="1"/>
  <c r="B5" i="1"/>
  <c r="B7" i="1" l="1"/>
  <c r="N6" i="1"/>
  <c r="M7" i="1" l="1"/>
  <c r="N7" i="1" s="1"/>
  <c r="N5" i="1"/>
  <c r="C14" i="1"/>
  <c r="E14" i="1"/>
  <c r="F14" i="1"/>
  <c r="G14" i="1"/>
  <c r="H14" i="1"/>
  <c r="I14" i="1"/>
  <c r="J14" i="1"/>
  <c r="K14" i="1"/>
  <c r="B14" i="1" l="1"/>
  <c r="N13" i="1" l="1"/>
  <c r="N12" i="1" l="1"/>
  <c r="M14" i="1"/>
  <c r="N14" i="1" s="1"/>
  <c r="K15" i="1"/>
</calcChain>
</file>

<file path=xl/sharedStrings.xml><?xml version="1.0" encoding="utf-8"?>
<sst xmlns="http://schemas.openxmlformats.org/spreadsheetml/2006/main" count="36" uniqueCount="19">
  <si>
    <t>GİRİŞ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</si>
  <si>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</si>
  <si>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</si>
  <si>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</si>
  <si>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</si>
  <si>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</si>
  <si>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</si>
  <si>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</si>
  <si>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</si>
  <si>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</si>
  <si>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</si>
  <si>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</si>
  <si>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</si>
  <si>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Toplam</t>
  </si>
  <si>
    <t>Türk</t>
  </si>
  <si>
    <t>Yabancı</t>
  </si>
  <si>
    <t xml:space="preserve">GECELEME </t>
  </si>
  <si>
    <t>DOLULUK ORANI %</t>
  </si>
  <si>
    <t xml:space="preserve">İLİMİZDE BULUNAN KONAKLAMA TESİSLERİNDE KALAN YERLİ VE YABANCILARA AİT                                                                        İSTATİSTİK ÇİZELGESİ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</si>
</sst>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/>
    <xf numFmtId="0" fontId="0" fillId="0" borderId="0" xfId="0" applyAlignment="1"/>
    <xf numFmtId="0" fontId="0" fillId="0" borderId="0" xfId="0" applyBorder="1" applyAlignment="1"/>
    <xf numFmtId="0" fontId="5" fillId="0" borderId="1" xfId="0" applyFont="1" applyBorder="1" applyAlignment="1">
      <alignment horizontal="right"/>
    </xf>
    <xf numFmtId="0" fontId="6" fillId="0" borderId="1" xfId="0" applyFont="1" applyBorder="1"/>
    <xf numFmtId="0" fontId="2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6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8" fillId="0" borderId="5" xfId="0" applyFont="1" applyBorder="1"/>
    <xf numFmtId="0" fontId="8" fillId="0" borderId="6" xfId="0" applyFont="1" applyBorder="1"/>
    <xf numFmtId="0" fontId="9" fillId="0" borderId="0" xfId="0" applyFont="1"/>
    <xf numFmtId="0" fontId="5" fillId="0" borderId="8" xfId="0" applyFont="1" applyBorder="1" applyAlignment="1">
      <alignment horizontal="right"/>
    </xf>
    <xf numFmtId="0" fontId="6" fillId="0" borderId="8" xfId="0" applyFont="1" applyBorder="1"/>
    <xf numFmtId="0" fontId="2" fillId="0" borderId="9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7" fillId="0" borderId="8" xfId="0" applyFont="1" applyBorder="1"/>
    <xf numFmtId="0" fontId="2" fillId="0" borderId="10" xfId="0" applyFont="1" applyBorder="1"/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2" fillId="0" borderId="7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8" fillId="0" borderId="10" xfId="0" applyFont="1" applyBorder="1"/>
    <xf numFmtId="0" fontId="8" fillId="0" borderId="7" xfId="0" applyFont="1" applyBorder="1" applyAlignment="1">
      <alignment horizontal="center" wrapText="1"/>
    </xf>
    <xf numFmtId="0" fontId="9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YILI%20OTELLER&#304;N%20KONAKLAMA%20&#304;STAT&#304;ST&#304;KLER&#3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&#252;ltekin%20Ko&#231;\AppData\Roaming\Microsoft\Excel\2020%20YILI%20OTELLER&#304;N%20KONAKLAMA%20&#304;STAT&#304;ST&#304;KLER&#304;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42">
          <cell r="C42">
            <v>301</v>
          </cell>
          <cell r="D42">
            <v>26704</v>
          </cell>
          <cell r="F42">
            <v>712</v>
          </cell>
          <cell r="G42">
            <v>44468</v>
          </cell>
          <cell r="K42">
            <v>37.734903532949133</v>
          </cell>
        </row>
        <row r="83">
          <cell r="C83">
            <v>440</v>
          </cell>
          <cell r="F83">
            <v>912</v>
          </cell>
          <cell r="G83">
            <v>43549</v>
          </cell>
          <cell r="K83">
            <v>36.711254231690198</v>
          </cell>
        </row>
        <row r="124">
          <cell r="K124">
            <v>28.6452895848869</v>
          </cell>
        </row>
        <row r="165">
          <cell r="K165">
            <v>14.032009849184364</v>
          </cell>
        </row>
        <row r="206">
          <cell r="K206">
            <v>15.271294331615641</v>
          </cell>
        </row>
        <row r="247">
          <cell r="K247">
            <v>29.987270875763748</v>
          </cell>
        </row>
        <row r="288">
          <cell r="K288">
            <v>39.070289132602191</v>
          </cell>
        </row>
        <row r="329">
          <cell r="K329">
            <v>40.107392607392605</v>
          </cell>
        </row>
        <row r="370">
          <cell r="K370">
            <v>37.45429694173928</v>
          </cell>
        </row>
        <row r="411">
          <cell r="K411">
            <v>41.646164360157186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329">
          <cell r="F329">
            <v>677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workbookViewId="0">
      <selection activeCell="M7" sqref="M7"/>
    </sheetView>
  </sheetViews>
  <sheetFormatPr defaultRowHeight="15" x14ac:dyDescent="0.25"/>
  <cols>
    <col min="1" max="1" width="15.7109375" customWidth="1"/>
    <col min="2" max="7" width="8.7109375" customWidth="1"/>
    <col min="8" max="8" width="7.140625" customWidth="1"/>
    <col min="9" max="9" width="7.42578125" customWidth="1"/>
    <col min="10" max="13" width="8.7109375" customWidth="1"/>
    <col min="14" max="14" width="8.85546875" customWidth="1"/>
  </cols>
  <sheetData>
    <row r="1" spans="1:15" ht="20.100000000000001" customHeight="1" x14ac:dyDescent="0.25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5" ht="20.100000000000001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5" ht="20.100000000000001" customHeight="1" thickBot="1" x14ac:dyDescent="0.35">
      <c r="A3" s="3"/>
      <c r="B3" s="3"/>
      <c r="C3" s="3"/>
      <c r="D3" s="3"/>
      <c r="E3" s="3"/>
      <c r="F3" s="3"/>
      <c r="G3" s="17">
        <v>2020</v>
      </c>
      <c r="H3" s="2"/>
      <c r="I3" s="3"/>
      <c r="J3" s="3"/>
      <c r="K3" s="3"/>
      <c r="L3" s="3"/>
      <c r="M3" s="3"/>
      <c r="N3" s="3"/>
    </row>
    <row r="4" spans="1:15" ht="20.100000000000001" customHeight="1" thickBot="1" x14ac:dyDescent="0.3">
      <c r="A4" s="28" t="s">
        <v>0</v>
      </c>
      <c r="B4" s="24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1" t="s">
        <v>8</v>
      </c>
      <c r="J4" s="21" t="s">
        <v>9</v>
      </c>
      <c r="K4" s="21" t="s">
        <v>10</v>
      </c>
      <c r="L4" s="21" t="s">
        <v>11</v>
      </c>
      <c r="M4" s="21" t="s">
        <v>12</v>
      </c>
      <c r="N4" s="22" t="s">
        <v>13</v>
      </c>
    </row>
    <row r="5" spans="1:15" ht="20.100000000000001" customHeight="1" x14ac:dyDescent="0.25">
      <c r="A5" s="29" t="s">
        <v>14</v>
      </c>
      <c r="B5" s="25">
        <f>[1]Sayfa1!$D$42</f>
        <v>26704</v>
      </c>
      <c r="C5" s="18">
        <v>26443</v>
      </c>
      <c r="D5" s="19">
        <v>20193</v>
      </c>
      <c r="E5" s="19">
        <v>5741</v>
      </c>
      <c r="F5" s="19">
        <v>7486</v>
      </c>
      <c r="G5" s="19">
        <v>19751</v>
      </c>
      <c r="H5" s="19">
        <v>29435</v>
      </c>
      <c r="I5" s="19">
        <v>28861</v>
      </c>
      <c r="J5" s="19">
        <v>25589</v>
      </c>
      <c r="K5" s="19">
        <v>27979</v>
      </c>
      <c r="L5" s="19">
        <v>24821</v>
      </c>
      <c r="M5" s="19">
        <v>20546</v>
      </c>
      <c r="N5" s="20">
        <f>SUM(B5:M5)</f>
        <v>263549</v>
      </c>
    </row>
    <row r="6" spans="1:15" ht="20.100000000000001" customHeight="1" x14ac:dyDescent="0.25">
      <c r="A6" s="30" t="s">
        <v>15</v>
      </c>
      <c r="B6" s="26">
        <f>[1]Sayfa1!$C$42</f>
        <v>301</v>
      </c>
      <c r="C6" s="7">
        <f>[1]Sayfa1!$C$83</f>
        <v>440</v>
      </c>
      <c r="D6" s="8">
        <v>233</v>
      </c>
      <c r="E6" s="8">
        <v>91</v>
      </c>
      <c r="F6" s="8">
        <v>36</v>
      </c>
      <c r="G6" s="8">
        <v>136</v>
      </c>
      <c r="H6" s="8">
        <v>263</v>
      </c>
      <c r="I6" s="8">
        <v>362</v>
      </c>
      <c r="J6" s="8">
        <v>461</v>
      </c>
      <c r="K6" s="8">
        <v>254</v>
      </c>
      <c r="L6" s="8">
        <v>264</v>
      </c>
      <c r="M6" s="8">
        <v>161</v>
      </c>
      <c r="N6" s="9">
        <f>SUM(B6:M6)</f>
        <v>3002</v>
      </c>
    </row>
    <row r="7" spans="1:15" ht="20.100000000000001" customHeight="1" thickBot="1" x14ac:dyDescent="0.3">
      <c r="A7" s="31" t="s">
        <v>13</v>
      </c>
      <c r="B7" s="27">
        <f t="shared" ref="B7:M7" si="0">SUM(B5:B6)</f>
        <v>27005</v>
      </c>
      <c r="C7" s="10">
        <f t="shared" si="0"/>
        <v>26883</v>
      </c>
      <c r="D7" s="10">
        <f t="shared" si="0"/>
        <v>20426</v>
      </c>
      <c r="E7" s="10">
        <f t="shared" si="0"/>
        <v>5832</v>
      </c>
      <c r="F7" s="10">
        <f t="shared" si="0"/>
        <v>7522</v>
      </c>
      <c r="G7" s="10">
        <f t="shared" si="0"/>
        <v>19887</v>
      </c>
      <c r="H7" s="10">
        <f t="shared" si="0"/>
        <v>29698</v>
      </c>
      <c r="I7" s="10">
        <f t="shared" si="0"/>
        <v>29223</v>
      </c>
      <c r="J7" s="10">
        <f t="shared" si="0"/>
        <v>26050</v>
      </c>
      <c r="K7" s="10">
        <f t="shared" si="0"/>
        <v>28233</v>
      </c>
      <c r="L7" s="10">
        <f t="shared" si="0"/>
        <v>25085</v>
      </c>
      <c r="M7" s="10">
        <f t="shared" si="0"/>
        <v>20707</v>
      </c>
      <c r="N7" s="11">
        <f>SUM(B7:M7)</f>
        <v>266551</v>
      </c>
    </row>
    <row r="8" spans="1:15" ht="20.100000000000001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5"/>
      <c r="M8" s="6"/>
      <c r="N8" s="6"/>
    </row>
    <row r="9" spans="1:15" ht="20.100000000000001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  <c r="M9" s="6"/>
      <c r="N9" s="6"/>
    </row>
    <row r="10" spans="1:15" ht="20.100000000000001" customHeight="1" thickBot="1" x14ac:dyDescent="0.3">
      <c r="A10" s="12"/>
      <c r="B10" s="12"/>
      <c r="C10" s="12"/>
      <c r="D10" s="12"/>
      <c r="E10" s="12"/>
      <c r="F10" s="12"/>
      <c r="G10" s="12"/>
      <c r="H10" s="1"/>
      <c r="I10" s="12"/>
      <c r="J10" s="12"/>
      <c r="K10" s="12"/>
      <c r="L10" s="12"/>
      <c r="M10" s="12"/>
      <c r="N10" s="12"/>
    </row>
    <row r="11" spans="1:15" ht="20.100000000000001" customHeight="1" thickBot="1" x14ac:dyDescent="0.3">
      <c r="A11" s="28" t="s">
        <v>16</v>
      </c>
      <c r="B11" s="24" t="s">
        <v>1</v>
      </c>
      <c r="C11" s="21" t="s">
        <v>2</v>
      </c>
      <c r="D11" s="21" t="s">
        <v>3</v>
      </c>
      <c r="E11" s="21" t="s">
        <v>4</v>
      </c>
      <c r="F11" s="21" t="s">
        <v>5</v>
      </c>
      <c r="G11" s="21" t="s">
        <v>6</v>
      </c>
      <c r="H11" s="21" t="s">
        <v>7</v>
      </c>
      <c r="I11" s="21" t="s">
        <v>8</v>
      </c>
      <c r="J11" s="21" t="s">
        <v>9</v>
      </c>
      <c r="K11" s="21" t="s">
        <v>10</v>
      </c>
      <c r="L11" s="21" t="s">
        <v>11</v>
      </c>
      <c r="M11" s="21" t="s">
        <v>12</v>
      </c>
      <c r="N11" s="22" t="s">
        <v>13</v>
      </c>
      <c r="O11" s="12"/>
    </row>
    <row r="12" spans="1:15" ht="20.100000000000001" customHeight="1" x14ac:dyDescent="0.25">
      <c r="A12" s="29" t="s">
        <v>14</v>
      </c>
      <c r="B12" s="25">
        <f>[1]Sayfa1!$G$42</f>
        <v>44468</v>
      </c>
      <c r="C12" s="18">
        <f>[1]Sayfa1!$G$83</f>
        <v>43549</v>
      </c>
      <c r="D12" s="23">
        <v>33977</v>
      </c>
      <c r="E12" s="19">
        <v>13285</v>
      </c>
      <c r="F12" s="19">
        <v>14737</v>
      </c>
      <c r="G12" s="19">
        <v>34862</v>
      </c>
      <c r="H12" s="19">
        <v>46389</v>
      </c>
      <c r="I12" s="19">
        <v>47500</v>
      </c>
      <c r="J12" s="19">
        <v>42849</v>
      </c>
      <c r="K12" s="19">
        <v>48051</v>
      </c>
      <c r="L12" s="19">
        <v>42001</v>
      </c>
      <c r="M12" s="19">
        <v>37791</v>
      </c>
      <c r="N12" s="20">
        <f>SUM(B12:M12)</f>
        <v>449459</v>
      </c>
      <c r="O12" s="12"/>
    </row>
    <row r="13" spans="1:15" ht="20.100000000000001" customHeight="1" x14ac:dyDescent="0.25">
      <c r="A13" s="30" t="s">
        <v>15</v>
      </c>
      <c r="B13" s="26">
        <f>[1]Sayfa1!$F$42</f>
        <v>712</v>
      </c>
      <c r="C13" s="7">
        <f>[1]Sayfa1!$F$83</f>
        <v>912</v>
      </c>
      <c r="D13" s="8">
        <v>595</v>
      </c>
      <c r="E13" s="8">
        <v>392</v>
      </c>
      <c r="F13" s="8">
        <v>377</v>
      </c>
      <c r="G13" s="8">
        <v>475</v>
      </c>
      <c r="H13" s="8">
        <v>636</v>
      </c>
      <c r="I13" s="8">
        <f>[2]Sayfa1!$F$329</f>
        <v>677</v>
      </c>
      <c r="J13" s="8">
        <v>995</v>
      </c>
      <c r="K13" s="8">
        <v>700</v>
      </c>
      <c r="L13" s="8">
        <v>743</v>
      </c>
      <c r="M13" s="8">
        <v>620</v>
      </c>
      <c r="N13" s="9">
        <f>SUM(B13:M13)</f>
        <v>7834</v>
      </c>
      <c r="O13" s="12"/>
    </row>
    <row r="14" spans="1:15" ht="20.100000000000001" customHeight="1" thickBot="1" x14ac:dyDescent="0.3">
      <c r="A14" s="31" t="s">
        <v>13</v>
      </c>
      <c r="B14" s="27">
        <f t="shared" ref="B14:M14" si="1">SUM(B12:B13)</f>
        <v>45180</v>
      </c>
      <c r="C14" s="10">
        <f t="shared" si="1"/>
        <v>44461</v>
      </c>
      <c r="D14" s="10">
        <f>SUM(D12:D13)</f>
        <v>34572</v>
      </c>
      <c r="E14" s="10">
        <f t="shared" si="1"/>
        <v>13677</v>
      </c>
      <c r="F14" s="10">
        <f t="shared" si="1"/>
        <v>15114</v>
      </c>
      <c r="G14" s="10">
        <f t="shared" si="1"/>
        <v>35337</v>
      </c>
      <c r="H14" s="10">
        <f t="shared" si="1"/>
        <v>47025</v>
      </c>
      <c r="I14" s="10">
        <f t="shared" si="1"/>
        <v>48177</v>
      </c>
      <c r="J14" s="10">
        <f t="shared" si="1"/>
        <v>43844</v>
      </c>
      <c r="K14" s="10">
        <f t="shared" si="1"/>
        <v>48751</v>
      </c>
      <c r="L14" s="10">
        <f>SUM(L12:L13)</f>
        <v>42744</v>
      </c>
      <c r="M14" s="10">
        <f t="shared" si="1"/>
        <v>38411</v>
      </c>
      <c r="N14" s="11">
        <f>SUM(B14:M14)</f>
        <v>457293</v>
      </c>
      <c r="O14" s="12"/>
    </row>
    <row r="15" spans="1:15" ht="39" customHeight="1" thickBot="1" x14ac:dyDescent="0.3">
      <c r="A15" s="33" t="s">
        <v>17</v>
      </c>
      <c r="B15" s="32">
        <f>[1]Sayfa1!$K$42</f>
        <v>37.734903532949133</v>
      </c>
      <c r="C15" s="15">
        <f>[1]Sayfa1!$K$83</f>
        <v>36.711254231690198</v>
      </c>
      <c r="D15" s="15">
        <f>[1]Sayfa1!$K$124</f>
        <v>28.6452895848869</v>
      </c>
      <c r="E15" s="15">
        <f>[1]Sayfa1!$K$165</f>
        <v>14.032009849184364</v>
      </c>
      <c r="F15" s="15">
        <f>[1]Sayfa1!$K$206</f>
        <v>15.271294331615641</v>
      </c>
      <c r="G15" s="15">
        <f>[1]Sayfa1!$K$247</f>
        <v>29.987270875763748</v>
      </c>
      <c r="H15" s="15">
        <f>[1]Sayfa1!$K$288</f>
        <v>39.070289132602191</v>
      </c>
      <c r="I15" s="15">
        <f>[1]Sayfa1!$K$329</f>
        <v>40.107392607392605</v>
      </c>
      <c r="J15" s="15">
        <f>[1]Sayfa1!$K$370</f>
        <v>37.45429694173928</v>
      </c>
      <c r="K15" s="15">
        <f>[1]Sayfa1!$K$411</f>
        <v>41.646164360157186</v>
      </c>
      <c r="L15" s="15">
        <v>36.319000000000003</v>
      </c>
      <c r="M15" s="15">
        <v>32.46</v>
      </c>
      <c r="N15" s="16">
        <v>32.979999999999997</v>
      </c>
    </row>
    <row r="16" spans="1:15" ht="20.100000000000001" customHeight="1" x14ac:dyDescent="0.25"/>
    <row r="17" ht="20.100000000000001" customHeight="1" x14ac:dyDescent="0.25"/>
    <row r="18" ht="20.100000000000001" customHeight="1" x14ac:dyDescent="0.25"/>
  </sheetData>
  <mergeCells count="1">
    <mergeCell ref="A1:N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ronaldinho424</cp:lastModifiedBy>
  <cp:lastPrinted>2020-10-13T14:17:25Z</cp:lastPrinted>
  <dcterms:created xsi:type="dcterms:W3CDTF">2012-03-26T06:47:57Z</dcterms:created>
  <dcterms:modified xsi:type="dcterms:W3CDTF">2021-05-21T12:13:16Z</dcterms:modified>
</cp:coreProperties>
</file>